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①送付先一覧" sheetId="1" r:id="rId1"/>
    <sheet name="②申込まとめ表" sheetId="2" r:id="rId2"/>
    <sheet name="Sheet3" sheetId="3" r:id="rId3"/>
  </sheets>
  <definedNames>
    <definedName name="_xlnm.Print_Area" localSheetId="1">'②申込まとめ表'!$A$1:$O$59</definedName>
  </definedNames>
  <calcPr fullCalcOnLoad="1"/>
</workbook>
</file>

<file path=xl/sharedStrings.xml><?xml version="1.0" encoding="utf-8"?>
<sst xmlns="http://schemas.openxmlformats.org/spreadsheetml/2006/main" count="94" uniqueCount="85">
  <si>
    <t>50支部メール用</t>
  </si>
  <si>
    <t>NO</t>
  </si>
  <si>
    <t>支部</t>
  </si>
  <si>
    <t>送付先</t>
  </si>
  <si>
    <t>野球規則</t>
  </si>
  <si>
    <t>担当者</t>
  </si>
  <si>
    <t>電話番号</t>
  </si>
  <si>
    <t>申込日</t>
  </si>
  <si>
    <t>件数</t>
  </si>
  <si>
    <t>部数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</si>
  <si>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</si>
  <si>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</si>
  <si>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</si>
  <si>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</si>
  <si>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</si>
  <si>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</si>
  <si>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</si>
  <si>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</si>
  <si>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</si>
  <si>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</si>
  <si>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</si>
  <si>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</si>
  <si>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</si>
  <si>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</si>
  <si>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</si>
  <si>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</si>
  <si>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</si>
  <si>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</si>
  <si>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</si>
  <si>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</si>
  <si>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</si>
  <si>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</si>
  <si>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</si>
  <si>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</si>
  <si>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</si>
  <si>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</si>
  <si>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</si>
  <si>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</si>
  <si>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</si>
  <si>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</si>
  <si>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</si>
  <si>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</si>
  <si>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</si>
  <si>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</si>
  <si>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</si>
  <si>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</si>
  <si>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</si>
  <si>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</si>
  <si>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</si>
  <si>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</si>
  <si>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</si>
  <si>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</si>
  <si>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</si>
  <si>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</si>
  <si>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</si>
  <si>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</si>
  <si>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</si>
  <si>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大学</t>
  </si>
  <si>
    <t>専門学校</t>
  </si>
  <si>
    <t>還暦</t>
  </si>
  <si>
    <t>合計</t>
  </si>
  <si>
    <t>↓送付先毎に各項目漏れなくご入力ください。</t>
  </si>
  <si>
    <t>№</t>
  </si>
  <si>
    <t>送付先宛名</t>
  </si>
  <si>
    <t>〒</t>
  </si>
  <si>
    <t>住所</t>
  </si>
  <si>
    <t>計</t>
  </si>
  <si>
    <t>競技者必携</t>
  </si>
  <si>
    <t>備考：納期希望など</t>
  </si>
  <si>
    <t>合計金額</t>
  </si>
  <si>
    <t>登録数</t>
  </si>
  <si>
    <t>↓黄色の項目についてご入力ください(それ以外は入力できません）。金額・有償部数は自動計算されます。</t>
  </si>
  <si>
    <t>規則・必携</t>
  </si>
  <si>
    <t>25年ﾁｰﾑ</t>
  </si>
  <si>
    <t>ﾁｰﾑ分@200</t>
  </si>
  <si>
    <t>＠500</t>
  </si>
  <si>
    <t>金額＠550</t>
  </si>
  <si>
    <t>①競技者必携</t>
  </si>
  <si>
    <t>②競技者必携</t>
  </si>
  <si>
    <t>①②合計額</t>
  </si>
  <si>
    <t xml:space="preserve"> 送信先：zennanren@jsbb.or.jp   申込締切：平成26年1月7日(火）</t>
  </si>
  <si>
    <t>　送信先：zennanren@jsbb.or.jp   申込締切：平成26年1月7日(火）</t>
  </si>
  <si>
    <t>②2014年　公認野球規則・競技者必携　申込まとめ表</t>
  </si>
  <si>
    <t>①2014年　公認野球規則・競技者必携　送付先一覧</t>
  </si>
  <si>
    <t>支部・団体名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</si>
</sst>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34" borderId="14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17" xfId="48" applyFont="1" applyBorder="1" applyAlignment="1">
      <alignment vertical="center" shrinkToFit="1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38" fontId="9" fillId="0" borderId="11" xfId="48" applyFont="1" applyBorder="1" applyAlignment="1" applyProtection="1">
      <alignment vertical="center" shrinkToFit="1"/>
      <protection locked="0"/>
    </xf>
    <xf numFmtId="38" fontId="9" fillId="0" borderId="13" xfId="48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38" fontId="9" fillId="0" borderId="19" xfId="48" applyFont="1" applyBorder="1" applyAlignment="1" applyProtection="1">
      <alignment horizontal="right"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38" fontId="9" fillId="0" borderId="20" xfId="48" applyFont="1" applyBorder="1" applyAlignment="1" applyProtection="1">
      <alignment horizontal="right" vertical="center" shrinkToFi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38" fontId="9" fillId="0" borderId="22" xfId="48" applyFont="1" applyBorder="1" applyAlignment="1" applyProtection="1">
      <alignment horizontal="right" vertical="center" shrinkToFit="1"/>
      <protection locked="0"/>
    </xf>
    <xf numFmtId="0" fontId="9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38" fontId="9" fillId="0" borderId="14" xfId="48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38" fontId="9" fillId="0" borderId="11" xfId="48" applyFont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vertical="center"/>
      <protection locked="0"/>
    </xf>
    <xf numFmtId="38" fontId="9" fillId="0" borderId="10" xfId="48" applyFont="1" applyBorder="1" applyAlignment="1" applyProtection="1">
      <alignment horizontal="right" vertical="center" shrinkToFit="1"/>
      <protection locked="0"/>
    </xf>
    <xf numFmtId="6" fontId="9" fillId="0" borderId="11" xfId="57" applyFont="1" applyBorder="1" applyAlignment="1" applyProtection="1">
      <alignment vertical="center" shrinkToFit="1"/>
      <protection/>
    </xf>
    <xf numFmtId="38" fontId="9" fillId="36" borderId="11" xfId="48" applyFont="1" applyFill="1" applyBorder="1" applyAlignment="1" applyProtection="1">
      <alignment vertical="center" shrinkToFit="1"/>
      <protection locked="0"/>
    </xf>
    <xf numFmtId="38" fontId="0" fillId="0" borderId="11" xfId="48" applyFont="1" applyBorder="1" applyAlignment="1" applyProtection="1">
      <alignment vertical="center" shrinkToFit="1"/>
      <protection/>
    </xf>
    <xf numFmtId="6" fontId="0" fillId="0" borderId="11" xfId="57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 locked="0"/>
    </xf>
    <xf numFmtId="38" fontId="0" fillId="0" borderId="25" xfId="48" applyFont="1" applyBorder="1" applyAlignment="1" applyProtection="1">
      <alignment vertical="center" shrinkToFit="1"/>
      <protection/>
    </xf>
    <xf numFmtId="38" fontId="13" fillId="0" borderId="11" xfId="48" applyFont="1" applyBorder="1" applyAlignment="1" applyProtection="1">
      <alignment vertical="center" shrinkToFit="1"/>
      <protection locked="0"/>
    </xf>
    <xf numFmtId="38" fontId="9" fillId="36" borderId="13" xfId="48" applyFont="1" applyFill="1" applyBorder="1" applyAlignment="1" applyProtection="1">
      <alignment vertical="center" shrinkToFit="1"/>
      <protection locked="0"/>
    </xf>
    <xf numFmtId="38" fontId="0" fillId="0" borderId="26" xfId="48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38" fontId="9" fillId="0" borderId="22" xfId="48" applyFont="1" applyBorder="1" applyAlignment="1" applyProtection="1">
      <alignment vertical="center" shrinkToFit="1"/>
      <protection locked="0"/>
    </xf>
    <xf numFmtId="38" fontId="9" fillId="36" borderId="12" xfId="48" applyFont="1" applyFill="1" applyBorder="1" applyAlignment="1" applyProtection="1">
      <alignment vertical="center" shrinkToFit="1"/>
      <protection locked="0"/>
    </xf>
    <xf numFmtId="38" fontId="9" fillId="0" borderId="19" xfId="48" applyFont="1" applyBorder="1" applyAlignment="1" applyProtection="1">
      <alignment vertical="center" shrinkToFit="1"/>
      <protection locked="0"/>
    </xf>
    <xf numFmtId="38" fontId="9" fillId="0" borderId="14" xfId="48" applyFont="1" applyBorder="1" applyAlignment="1" applyProtection="1">
      <alignment vertical="center" shrinkToFit="1"/>
      <protection locked="0"/>
    </xf>
    <xf numFmtId="38" fontId="9" fillId="36" borderId="10" xfId="48" applyFont="1" applyFill="1" applyBorder="1" applyAlignment="1" applyProtection="1">
      <alignment vertical="center" shrinkToFit="1"/>
      <protection locked="0"/>
    </xf>
    <xf numFmtId="38" fontId="9" fillId="0" borderId="23" xfId="48" applyFont="1" applyBorder="1" applyAlignment="1" applyProtection="1">
      <alignment vertical="center" shrinkToFit="1"/>
      <protection locked="0"/>
    </xf>
    <xf numFmtId="38" fontId="9" fillId="36" borderId="27" xfId="48" applyFont="1" applyFill="1" applyBorder="1" applyAlignment="1" applyProtection="1">
      <alignment vertical="center" shrinkToFit="1"/>
      <protection locked="0"/>
    </xf>
    <xf numFmtId="0" fontId="11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38" fontId="9" fillId="0" borderId="17" xfId="48" applyFont="1" applyBorder="1" applyAlignment="1" applyProtection="1">
      <alignment vertical="center" shrinkToFit="1"/>
      <protection/>
    </xf>
    <xf numFmtId="6" fontId="9" fillId="0" borderId="17" xfId="57" applyFont="1" applyBorder="1" applyAlignment="1" applyProtection="1">
      <alignment vertical="center" shrinkToFit="1"/>
      <protection/>
    </xf>
    <xf numFmtId="6" fontId="41" fillId="0" borderId="11" xfId="57" applyFont="1" applyBorder="1" applyAlignment="1" applyProtection="1">
      <alignment vertical="center" shrinkToFit="1"/>
      <protection/>
    </xf>
    <xf numFmtId="0" fontId="11" fillId="38" borderId="10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6" fontId="50" fillId="0" borderId="17" xfId="57" applyFont="1" applyBorder="1" applyAlignment="1" applyProtection="1">
      <alignment vertical="center" shrinkToFit="1"/>
      <protection/>
    </xf>
    <xf numFmtId="0" fontId="11" fillId="38" borderId="24" xfId="0" applyFont="1" applyFill="1" applyBorder="1" applyAlignment="1">
      <alignment horizontal="center" vertical="center"/>
    </xf>
    <xf numFmtId="0" fontId="11" fillId="38" borderId="12" xfId="0" applyFont="1" applyFill="1" applyBorder="1" applyAlignment="1" quotePrefix="1">
      <alignment horizontal="center" vertical="center"/>
    </xf>
    <xf numFmtId="0" fontId="10" fillId="38" borderId="10" xfId="0" applyFont="1" applyFill="1" applyBorder="1" applyAlignment="1">
      <alignment horizontal="center" vertical="center" shrinkToFit="1"/>
    </xf>
    <xf numFmtId="6" fontId="0" fillId="0" borderId="11" xfId="57" applyFont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11" fillId="35" borderId="11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4" fillId="0" borderId="33" xfId="0" applyFont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59</xdr:row>
      <xdr:rowOff>28575</xdr:rowOff>
    </xdr:from>
    <xdr:to>
      <xdr:col>3</xdr:col>
      <xdr:colOff>2028825</xdr:colOff>
      <xdr:row>60</xdr:row>
      <xdr:rowOff>66675</xdr:rowOff>
    </xdr:to>
    <xdr:sp>
      <xdr:nvSpPr>
        <xdr:cNvPr id="1" name="強調線吹き出し 1 (枠付き) 2"/>
        <xdr:cNvSpPr>
          <a:spLocks/>
        </xdr:cNvSpPr>
      </xdr:nvSpPr>
      <xdr:spPr>
        <a:xfrm>
          <a:off x="1885950" y="10582275"/>
          <a:ext cx="1676400" cy="209550"/>
        </a:xfrm>
        <a:prstGeom prst="accentBorderCallout1">
          <a:avLst>
            <a:gd name="adj1" fmla="val -71402"/>
            <a:gd name="adj2" fmla="val -11412"/>
            <a:gd name="adj3" fmla="val -53569"/>
            <a:gd name="adj4" fmla="val -9509"/>
          </a:avLst>
        </a:prstGeom>
        <a:solidFill>
          <a:srgbClr val="4F81BD"/>
        </a:solidFill>
        <a:ln w="254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合計数は自動計算されます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2</xdr:row>
      <xdr:rowOff>19050</xdr:rowOff>
    </xdr:from>
    <xdr:to>
      <xdr:col>13</xdr:col>
      <xdr:colOff>2200275</xdr:colOff>
      <xdr:row>5</xdr:row>
      <xdr:rowOff>104775</xdr:rowOff>
    </xdr:to>
    <xdr:sp>
      <xdr:nvSpPr>
        <xdr:cNvPr id="1" name="線吹き出し 3 (枠付き) 2"/>
        <xdr:cNvSpPr>
          <a:spLocks/>
        </xdr:cNvSpPr>
      </xdr:nvSpPr>
      <xdr:spPr>
        <a:xfrm>
          <a:off x="8439150" y="619125"/>
          <a:ext cx="1819275" cy="885825"/>
        </a:xfrm>
        <a:prstGeom prst="borderCallout3">
          <a:avLst>
            <a:gd name="adj1" fmla="val -35782"/>
            <a:gd name="adj2" fmla="val 71143"/>
            <a:gd name="adj3" fmla="val -63453"/>
            <a:gd name="adj4" fmla="val 70879"/>
            <a:gd name="adj5" fmla="val -63453"/>
            <a:gd name="adj6" fmla="val 8097"/>
            <a:gd name="adj7" fmla="val -50537"/>
            <a:gd name="adj8" fmla="val 8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ﾒｰﾙ申込や送付先・注文数等の条件を満たしていない場合は納期希望できません。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入荷状況により希望に応えられない場合もございます。</a:t>
          </a:r>
        </a:p>
      </xdr:txBody>
    </xdr:sp>
    <xdr:clientData/>
  </xdr:twoCellAnchor>
  <xdr:twoCellAnchor>
    <xdr:from>
      <xdr:col>11</xdr:col>
      <xdr:colOff>161925</xdr:colOff>
      <xdr:row>3</xdr:row>
      <xdr:rowOff>171450</xdr:rowOff>
    </xdr:from>
    <xdr:to>
      <xdr:col>12</xdr:col>
      <xdr:colOff>676275</xdr:colOff>
      <xdr:row>5</xdr:row>
      <xdr:rowOff>57150</xdr:rowOff>
    </xdr:to>
    <xdr:sp>
      <xdr:nvSpPr>
        <xdr:cNvPr id="2" name="線吹き出し 2 (枠付き) 5"/>
        <xdr:cNvSpPr>
          <a:spLocks/>
        </xdr:cNvSpPr>
      </xdr:nvSpPr>
      <xdr:spPr>
        <a:xfrm>
          <a:off x="6524625" y="1076325"/>
          <a:ext cx="1362075" cy="381000"/>
        </a:xfrm>
        <a:prstGeom prst="borderCallout2">
          <a:avLst>
            <a:gd name="adj1" fmla="val -66231"/>
            <a:gd name="adj2" fmla="val 115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stealth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野球規則と必携の合計金額をご確認ください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G60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45" sqref="D45"/>
    </sheetView>
  </sheetViews>
  <sheetFormatPr defaultColWidth="9.140625" defaultRowHeight="15"/>
  <cols>
    <col min="1" max="1" width="3.421875" style="0" customWidth="1"/>
    <col min="2" max="3" width="9.7109375" style="0" customWidth="1"/>
    <col min="4" max="4" width="55.57421875" style="0" customWidth="1"/>
    <col min="5" max="5" width="10.57421875" style="0" customWidth="1"/>
    <col min="6" max="6" width="55.57421875" style="0" customWidth="1"/>
    <col min="7" max="7" width="15.57421875" style="0" customWidth="1"/>
  </cols>
  <sheetData>
    <row r="1" spans="1:4" ht="27.75" customHeight="1" thickBot="1">
      <c r="A1" s="96" t="s">
        <v>0</v>
      </c>
      <c r="B1" s="97"/>
      <c r="C1" s="24"/>
      <c r="D1" s="1" t="s">
        <v>81</v>
      </c>
    </row>
    <row r="2" spans="1:3" ht="19.5" customHeight="1">
      <c r="A2" s="2"/>
      <c r="B2" s="2"/>
      <c r="C2" s="2"/>
    </row>
    <row r="3" ht="24">
      <c r="A3" s="3" t="s">
        <v>83</v>
      </c>
    </row>
    <row r="4" ht="12" customHeight="1" thickBot="1">
      <c r="A4" s="14"/>
    </row>
    <row r="5" spans="2:5" ht="19.5" customHeight="1" thickBot="1">
      <c r="B5" s="31" t="s">
        <v>84</v>
      </c>
      <c r="C5" s="104"/>
      <c r="D5" s="105"/>
      <c r="E5" s="15"/>
    </row>
    <row r="6" spans="2:5" ht="15" customHeight="1">
      <c r="B6" s="16"/>
      <c r="C6" s="16"/>
      <c r="D6" s="17"/>
      <c r="E6" s="15"/>
    </row>
    <row r="7" spans="1:7" ht="15" customHeight="1">
      <c r="A7" t="s">
        <v>61</v>
      </c>
      <c r="D7" s="18"/>
      <c r="G7" s="19"/>
    </row>
    <row r="8" spans="1:7" s="6" customFormat="1" ht="9.75" customHeight="1">
      <c r="A8" s="98" t="s">
        <v>62</v>
      </c>
      <c r="B8" s="20" t="s">
        <v>4</v>
      </c>
      <c r="C8" s="25" t="s">
        <v>67</v>
      </c>
      <c r="D8" s="100" t="s">
        <v>63</v>
      </c>
      <c r="E8" s="102" t="s">
        <v>64</v>
      </c>
      <c r="F8" s="102" t="s">
        <v>65</v>
      </c>
      <c r="G8" s="94" t="s">
        <v>6</v>
      </c>
    </row>
    <row r="9" spans="1:7" s="6" customFormat="1" ht="9.75" customHeight="1">
      <c r="A9" s="99"/>
      <c r="B9" s="21" t="s">
        <v>9</v>
      </c>
      <c r="C9" s="26" t="s">
        <v>9</v>
      </c>
      <c r="D9" s="101"/>
      <c r="E9" s="103"/>
      <c r="F9" s="103"/>
      <c r="G9" s="95"/>
    </row>
    <row r="10" spans="1:7" s="51" customFormat="1" ht="13.5">
      <c r="A10" s="36">
        <v>1</v>
      </c>
      <c r="B10" s="73"/>
      <c r="C10" s="74"/>
      <c r="D10" s="67"/>
      <c r="E10" s="61"/>
      <c r="F10" s="61"/>
      <c r="G10" s="61"/>
    </row>
    <row r="11" spans="1:7" s="51" customFormat="1" ht="13.5">
      <c r="A11" s="36">
        <v>2</v>
      </c>
      <c r="B11" s="32"/>
      <c r="C11" s="58"/>
      <c r="D11" s="67"/>
      <c r="E11" s="61"/>
      <c r="F11" s="61"/>
      <c r="G11" s="61"/>
    </row>
    <row r="12" spans="1:7" s="51" customFormat="1" ht="13.5">
      <c r="A12" s="36">
        <v>3</v>
      </c>
      <c r="B12" s="32"/>
      <c r="C12" s="58"/>
      <c r="D12" s="67"/>
      <c r="E12" s="61"/>
      <c r="F12" s="68"/>
      <c r="G12" s="61"/>
    </row>
    <row r="13" spans="1:7" s="51" customFormat="1" ht="13.5">
      <c r="A13" s="36">
        <v>4</v>
      </c>
      <c r="B13" s="32"/>
      <c r="C13" s="58"/>
      <c r="D13" s="67"/>
      <c r="E13" s="61"/>
      <c r="F13" s="61"/>
      <c r="G13" s="61"/>
    </row>
    <row r="14" spans="1:7" s="51" customFormat="1" ht="13.5">
      <c r="A14" s="36">
        <v>5</v>
      </c>
      <c r="B14" s="32"/>
      <c r="C14" s="58"/>
      <c r="D14" s="67"/>
      <c r="E14" s="61"/>
      <c r="F14" s="61"/>
      <c r="G14" s="61"/>
    </row>
    <row r="15" spans="1:7" s="51" customFormat="1" ht="13.5">
      <c r="A15" s="36">
        <v>6</v>
      </c>
      <c r="B15" s="32"/>
      <c r="C15" s="58"/>
      <c r="D15" s="67"/>
      <c r="E15" s="61"/>
      <c r="F15" s="61"/>
      <c r="G15" s="61"/>
    </row>
    <row r="16" spans="1:7" s="51" customFormat="1" ht="13.5">
      <c r="A16" s="36">
        <v>7</v>
      </c>
      <c r="B16" s="75"/>
      <c r="C16" s="58"/>
      <c r="D16" s="67"/>
      <c r="E16" s="61"/>
      <c r="F16" s="61"/>
      <c r="G16" s="61"/>
    </row>
    <row r="17" spans="1:7" s="51" customFormat="1" ht="13.5">
      <c r="A17" s="36">
        <v>8</v>
      </c>
      <c r="B17" s="75"/>
      <c r="C17" s="58"/>
      <c r="D17" s="67"/>
      <c r="E17" s="61"/>
      <c r="F17" s="61"/>
      <c r="G17" s="61"/>
    </row>
    <row r="18" spans="1:7" s="51" customFormat="1" ht="13.5">
      <c r="A18" s="36">
        <v>9</v>
      </c>
      <c r="B18" s="75"/>
      <c r="C18" s="58"/>
      <c r="D18" s="67"/>
      <c r="E18" s="61"/>
      <c r="F18" s="61"/>
      <c r="G18" s="61"/>
    </row>
    <row r="19" spans="1:7" s="51" customFormat="1" ht="14.25" thickBot="1">
      <c r="A19" s="53">
        <v>10</v>
      </c>
      <c r="B19" s="76"/>
      <c r="C19" s="77"/>
      <c r="D19" s="69"/>
      <c r="E19" s="70"/>
      <c r="F19" s="70"/>
      <c r="G19" s="70"/>
    </row>
    <row r="20" spans="1:7" s="51" customFormat="1" ht="13.5">
      <c r="A20" s="52">
        <v>11</v>
      </c>
      <c r="B20" s="78"/>
      <c r="C20" s="79"/>
      <c r="D20" s="71"/>
      <c r="E20" s="72"/>
      <c r="F20" s="72"/>
      <c r="G20" s="72"/>
    </row>
    <row r="21" spans="1:7" s="51" customFormat="1" ht="13.5">
      <c r="A21" s="36">
        <v>12</v>
      </c>
      <c r="B21" s="75"/>
      <c r="C21" s="58"/>
      <c r="D21" s="67"/>
      <c r="E21" s="61"/>
      <c r="F21" s="61"/>
      <c r="G21" s="61"/>
    </row>
    <row r="22" spans="1:7" s="51" customFormat="1" ht="13.5">
      <c r="A22" s="36">
        <v>13</v>
      </c>
      <c r="B22" s="75"/>
      <c r="C22" s="58"/>
      <c r="D22" s="67"/>
      <c r="E22" s="61"/>
      <c r="F22" s="61"/>
      <c r="G22" s="61"/>
    </row>
    <row r="23" spans="1:7" s="51" customFormat="1" ht="13.5">
      <c r="A23" s="36">
        <v>14</v>
      </c>
      <c r="B23" s="75"/>
      <c r="C23" s="58"/>
      <c r="D23" s="67"/>
      <c r="E23" s="61"/>
      <c r="F23" s="61"/>
      <c r="G23" s="61"/>
    </row>
    <row r="24" spans="1:7" s="51" customFormat="1" ht="13.5">
      <c r="A24" s="36">
        <v>15</v>
      </c>
      <c r="B24" s="75"/>
      <c r="C24" s="58"/>
      <c r="D24" s="67"/>
      <c r="E24" s="61"/>
      <c r="F24" s="61"/>
      <c r="G24" s="61"/>
    </row>
    <row r="25" spans="1:7" s="51" customFormat="1" ht="13.5">
      <c r="A25" s="36">
        <v>16</v>
      </c>
      <c r="B25" s="75"/>
      <c r="C25" s="58"/>
      <c r="D25" s="67"/>
      <c r="E25" s="61"/>
      <c r="F25" s="61"/>
      <c r="G25" s="61"/>
    </row>
    <row r="26" spans="1:7" s="51" customFormat="1" ht="13.5">
      <c r="A26" s="36">
        <v>17</v>
      </c>
      <c r="B26" s="75"/>
      <c r="C26" s="58"/>
      <c r="D26" s="67"/>
      <c r="E26" s="61"/>
      <c r="F26" s="61"/>
      <c r="G26" s="61"/>
    </row>
    <row r="27" spans="1:7" s="51" customFormat="1" ht="13.5">
      <c r="A27" s="36">
        <v>18</v>
      </c>
      <c r="B27" s="75"/>
      <c r="C27" s="58"/>
      <c r="D27" s="67"/>
      <c r="E27" s="61"/>
      <c r="F27" s="61"/>
      <c r="G27" s="61"/>
    </row>
    <row r="28" spans="1:7" s="51" customFormat="1" ht="13.5">
      <c r="A28" s="36">
        <v>19</v>
      </c>
      <c r="B28" s="75"/>
      <c r="C28" s="58"/>
      <c r="D28" s="67"/>
      <c r="E28" s="61"/>
      <c r="F28" s="61"/>
      <c r="G28" s="61"/>
    </row>
    <row r="29" spans="1:7" s="51" customFormat="1" ht="14.25" thickBot="1">
      <c r="A29" s="53">
        <v>20</v>
      </c>
      <c r="B29" s="76"/>
      <c r="C29" s="77"/>
      <c r="D29" s="69"/>
      <c r="E29" s="70"/>
      <c r="F29" s="70"/>
      <c r="G29" s="70"/>
    </row>
    <row r="30" spans="1:7" s="51" customFormat="1" ht="13.5">
      <c r="A30" s="52">
        <v>21</v>
      </c>
      <c r="B30" s="78"/>
      <c r="C30" s="79"/>
      <c r="D30" s="71"/>
      <c r="E30" s="72"/>
      <c r="F30" s="72"/>
      <c r="G30" s="72"/>
    </row>
    <row r="31" spans="1:7" s="51" customFormat="1" ht="13.5">
      <c r="A31" s="36">
        <v>22</v>
      </c>
      <c r="B31" s="75"/>
      <c r="C31" s="58"/>
      <c r="D31" s="67"/>
      <c r="E31" s="61"/>
      <c r="F31" s="61"/>
      <c r="G31" s="61"/>
    </row>
    <row r="32" spans="1:7" s="51" customFormat="1" ht="13.5">
      <c r="A32" s="36">
        <v>23</v>
      </c>
      <c r="B32" s="75"/>
      <c r="C32" s="58"/>
      <c r="D32" s="67"/>
      <c r="E32" s="61"/>
      <c r="F32" s="61"/>
      <c r="G32" s="61"/>
    </row>
    <row r="33" spans="1:7" s="51" customFormat="1" ht="13.5">
      <c r="A33" s="36">
        <v>24</v>
      </c>
      <c r="B33" s="75"/>
      <c r="C33" s="58"/>
      <c r="D33" s="67"/>
      <c r="E33" s="61"/>
      <c r="F33" s="61"/>
      <c r="G33" s="61"/>
    </row>
    <row r="34" spans="1:7" s="51" customFormat="1" ht="13.5">
      <c r="A34" s="36">
        <v>25</v>
      </c>
      <c r="B34" s="75"/>
      <c r="C34" s="58"/>
      <c r="D34" s="67"/>
      <c r="E34" s="61"/>
      <c r="F34" s="61"/>
      <c r="G34" s="61"/>
    </row>
    <row r="35" spans="1:7" s="51" customFormat="1" ht="13.5">
      <c r="A35" s="36">
        <v>26</v>
      </c>
      <c r="B35" s="75"/>
      <c r="C35" s="58"/>
      <c r="D35" s="67"/>
      <c r="E35" s="61"/>
      <c r="F35" s="61"/>
      <c r="G35" s="61"/>
    </row>
    <row r="36" spans="1:7" s="51" customFormat="1" ht="13.5">
      <c r="A36" s="36">
        <v>27</v>
      </c>
      <c r="B36" s="37"/>
      <c r="C36" s="37"/>
      <c r="D36" s="38"/>
      <c r="E36" s="39"/>
      <c r="F36" s="34"/>
      <c r="G36" s="39"/>
    </row>
    <row r="37" spans="1:7" s="51" customFormat="1" ht="13.5">
      <c r="A37" s="36">
        <v>28</v>
      </c>
      <c r="B37" s="37"/>
      <c r="C37" s="37"/>
      <c r="D37" s="38"/>
      <c r="E37" s="39"/>
      <c r="F37" s="34"/>
      <c r="G37" s="39"/>
    </row>
    <row r="38" spans="1:7" s="51" customFormat="1" ht="13.5">
      <c r="A38" s="36">
        <v>29</v>
      </c>
      <c r="B38" s="37"/>
      <c r="C38" s="37"/>
      <c r="D38" s="38"/>
      <c r="E38" s="39"/>
      <c r="F38" s="34"/>
      <c r="G38" s="39"/>
    </row>
    <row r="39" spans="1:7" s="51" customFormat="1" ht="14.25" thickBot="1">
      <c r="A39" s="53">
        <v>30</v>
      </c>
      <c r="B39" s="40"/>
      <c r="C39" s="40"/>
      <c r="D39" s="41"/>
      <c r="E39" s="42"/>
      <c r="F39" s="43"/>
      <c r="G39" s="42"/>
    </row>
    <row r="40" spans="1:7" s="51" customFormat="1" ht="13.5">
      <c r="A40" s="52">
        <v>31</v>
      </c>
      <c r="B40" s="44"/>
      <c r="C40" s="44"/>
      <c r="D40" s="45"/>
      <c r="E40" s="46"/>
      <c r="F40" s="47"/>
      <c r="G40" s="46"/>
    </row>
    <row r="41" spans="1:7" s="51" customFormat="1" ht="13.5">
      <c r="A41" s="36">
        <v>32</v>
      </c>
      <c r="B41" s="48"/>
      <c r="C41" s="48"/>
      <c r="D41" s="38"/>
      <c r="E41" s="49"/>
      <c r="F41" s="50"/>
      <c r="G41" s="49"/>
    </row>
    <row r="42" spans="1:7" s="51" customFormat="1" ht="13.5">
      <c r="A42" s="36">
        <v>33</v>
      </c>
      <c r="B42" s="48"/>
      <c r="C42" s="48"/>
      <c r="D42" s="38"/>
      <c r="E42" s="49"/>
      <c r="F42" s="50"/>
      <c r="G42" s="49"/>
    </row>
    <row r="43" spans="1:7" s="51" customFormat="1" ht="13.5">
      <c r="A43" s="36">
        <v>34</v>
      </c>
      <c r="B43" s="48"/>
      <c r="C43" s="48"/>
      <c r="D43" s="38"/>
      <c r="E43" s="49"/>
      <c r="F43" s="50"/>
      <c r="G43" s="49"/>
    </row>
    <row r="44" spans="1:7" s="51" customFormat="1" ht="13.5">
      <c r="A44" s="36">
        <v>35</v>
      </c>
      <c r="B44" s="48"/>
      <c r="C44" s="48"/>
      <c r="D44" s="38"/>
      <c r="E44" s="49"/>
      <c r="F44" s="50"/>
      <c r="G44" s="49"/>
    </row>
    <row r="45" spans="1:7" s="51" customFormat="1" ht="13.5">
      <c r="A45" s="36">
        <v>36</v>
      </c>
      <c r="B45" s="48"/>
      <c r="C45" s="48"/>
      <c r="D45" s="38"/>
      <c r="E45" s="49"/>
      <c r="F45" s="50"/>
      <c r="G45" s="49"/>
    </row>
    <row r="46" spans="1:7" s="51" customFormat="1" ht="13.5">
      <c r="A46" s="36">
        <v>37</v>
      </c>
      <c r="B46" s="48"/>
      <c r="C46" s="48"/>
      <c r="D46" s="38"/>
      <c r="E46" s="49"/>
      <c r="F46" s="50"/>
      <c r="G46" s="49"/>
    </row>
    <row r="47" spans="1:7" s="51" customFormat="1" ht="13.5">
      <c r="A47" s="36">
        <v>38</v>
      </c>
      <c r="B47" s="48"/>
      <c r="C47" s="48"/>
      <c r="D47" s="38"/>
      <c r="E47" s="49"/>
      <c r="F47" s="50"/>
      <c r="G47" s="49"/>
    </row>
    <row r="48" spans="1:7" s="51" customFormat="1" ht="13.5">
      <c r="A48" s="36">
        <v>39</v>
      </c>
      <c r="B48" s="48"/>
      <c r="C48" s="48"/>
      <c r="D48" s="38"/>
      <c r="E48" s="49"/>
      <c r="F48" s="50"/>
      <c r="G48" s="49"/>
    </row>
    <row r="49" spans="1:7" s="51" customFormat="1" ht="14.25" thickBot="1">
      <c r="A49" s="53">
        <v>40</v>
      </c>
      <c r="B49" s="40"/>
      <c r="C49" s="40"/>
      <c r="D49" s="41"/>
      <c r="E49" s="42"/>
      <c r="F49" s="43"/>
      <c r="G49" s="42"/>
    </row>
    <row r="50" spans="1:7" s="51" customFormat="1" ht="13.5">
      <c r="A50" s="52">
        <v>41</v>
      </c>
      <c r="B50" s="44"/>
      <c r="C50" s="44"/>
      <c r="D50" s="45"/>
      <c r="E50" s="46"/>
      <c r="F50" s="47"/>
      <c r="G50" s="46"/>
    </row>
    <row r="51" spans="1:7" s="51" customFormat="1" ht="13.5">
      <c r="A51" s="36">
        <v>42</v>
      </c>
      <c r="B51" s="48"/>
      <c r="C51" s="48"/>
      <c r="D51" s="38"/>
      <c r="E51" s="49"/>
      <c r="F51" s="50"/>
      <c r="G51" s="49"/>
    </row>
    <row r="52" spans="1:7" s="51" customFormat="1" ht="13.5">
      <c r="A52" s="36">
        <v>43</v>
      </c>
      <c r="B52" s="48"/>
      <c r="C52" s="48"/>
      <c r="D52" s="38"/>
      <c r="E52" s="49"/>
      <c r="F52" s="50"/>
      <c r="G52" s="49"/>
    </row>
    <row r="53" spans="1:7" s="51" customFormat="1" ht="13.5">
      <c r="A53" s="36">
        <v>44</v>
      </c>
      <c r="B53" s="48"/>
      <c r="C53" s="48"/>
      <c r="D53" s="38"/>
      <c r="E53" s="49"/>
      <c r="F53" s="50"/>
      <c r="G53" s="49"/>
    </row>
    <row r="54" spans="1:7" s="51" customFormat="1" ht="13.5">
      <c r="A54" s="36">
        <v>45</v>
      </c>
      <c r="B54" s="48"/>
      <c r="C54" s="48"/>
      <c r="D54" s="38"/>
      <c r="E54" s="49"/>
      <c r="F54" s="50"/>
      <c r="G54" s="49"/>
    </row>
    <row r="55" spans="1:7" s="51" customFormat="1" ht="13.5">
      <c r="A55" s="36">
        <v>46</v>
      </c>
      <c r="B55" s="48"/>
      <c r="C55" s="48"/>
      <c r="D55" s="38"/>
      <c r="E55" s="49"/>
      <c r="F55" s="50"/>
      <c r="G55" s="49"/>
    </row>
    <row r="56" spans="1:7" s="51" customFormat="1" ht="13.5">
      <c r="A56" s="36">
        <v>47</v>
      </c>
      <c r="B56" s="48"/>
      <c r="C56" s="48"/>
      <c r="D56" s="38"/>
      <c r="E56" s="49"/>
      <c r="F56" s="50"/>
      <c r="G56" s="49"/>
    </row>
    <row r="57" spans="1:7" s="51" customFormat="1" ht="13.5">
      <c r="A57" s="36">
        <v>48</v>
      </c>
      <c r="B57" s="48"/>
      <c r="C57" s="48"/>
      <c r="D57" s="38"/>
      <c r="E57" s="49"/>
      <c r="F57" s="50"/>
      <c r="G57" s="49"/>
    </row>
    <row r="58" spans="1:7" s="51" customFormat="1" ht="13.5">
      <c r="A58" s="36">
        <v>49</v>
      </c>
      <c r="B58" s="54"/>
      <c r="C58" s="54"/>
      <c r="D58" s="38"/>
      <c r="E58" s="49"/>
      <c r="F58" s="50"/>
      <c r="G58" s="49"/>
    </row>
    <row r="59" spans="1:7" s="51" customFormat="1" ht="14.25" thickBot="1">
      <c r="A59" s="55">
        <v>50</v>
      </c>
      <c r="B59" s="56"/>
      <c r="C59" s="56"/>
      <c r="D59" s="38"/>
      <c r="E59" s="49"/>
      <c r="F59" s="50"/>
      <c r="G59" s="49"/>
    </row>
    <row r="60" spans="1:7" ht="13.5" customHeight="1" thickBot="1" thickTop="1">
      <c r="A60" s="27" t="s">
        <v>66</v>
      </c>
      <c r="B60" s="28">
        <f>SUM(B10:B59)</f>
        <v>0</v>
      </c>
      <c r="C60" s="28">
        <f>SUM(C10:C59)</f>
        <v>0</v>
      </c>
      <c r="D60" s="22"/>
      <c r="E60" s="23"/>
      <c r="F60" s="23"/>
      <c r="G60" s="23"/>
    </row>
  </sheetData>
  <sheetProtection selectLockedCells="1"/>
  <mergeCells count="7">
    <mergeCell ref="G8:G9"/>
    <mergeCell ref="A1:B1"/>
    <mergeCell ref="A8:A9"/>
    <mergeCell ref="D8:D9"/>
    <mergeCell ref="E8:E9"/>
    <mergeCell ref="F8:F9"/>
    <mergeCell ref="C5:D5"/>
  </mergeCells>
  <printOptions horizontalCentered="1"/>
  <pageMargins left="0.1968503937007874" right="0.1968503937007874" top="0.3937007874015748" bottom="0.3937007874015748" header="0.196850393700787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O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3.421875" style="0" customWidth="1"/>
    <col min="2" max="2" width="7.140625" style="0" bestFit="1" customWidth="1"/>
    <col min="3" max="3" width="6.57421875" style="0" customWidth="1"/>
    <col min="4" max="4" width="9.57421875" style="0" customWidth="1"/>
    <col min="5" max="5" width="10.421875" style="0" bestFit="1" customWidth="1"/>
    <col min="6" max="10" width="9.57421875" style="0" customWidth="1"/>
    <col min="11" max="11" width="10.421875" style="0" bestFit="1" customWidth="1"/>
    <col min="12" max="13" width="12.7109375" style="0" customWidth="1"/>
    <col min="14" max="14" width="35.57421875" style="0" customWidth="1"/>
  </cols>
  <sheetData>
    <row r="1" spans="1:4" ht="27.75" customHeight="1" thickBot="1">
      <c r="A1" s="96" t="s">
        <v>0</v>
      </c>
      <c r="B1" s="109"/>
      <c r="C1" s="97"/>
      <c r="D1" s="1" t="s">
        <v>80</v>
      </c>
    </row>
    <row r="2" spans="1:2" ht="19.5" customHeight="1">
      <c r="A2" s="2"/>
      <c r="B2" s="2"/>
    </row>
    <row r="3" ht="24">
      <c r="A3" s="3" t="s">
        <v>82</v>
      </c>
    </row>
    <row r="4" ht="19.5" customHeight="1">
      <c r="A4" s="3"/>
    </row>
    <row r="5" ht="19.5" customHeight="1">
      <c r="A5" s="4"/>
    </row>
    <row r="6" ht="13.5">
      <c r="A6" t="s">
        <v>71</v>
      </c>
    </row>
    <row r="7" spans="1:15" s="6" customFormat="1" ht="9.75" customHeight="1">
      <c r="A7" s="110" t="s">
        <v>1</v>
      </c>
      <c r="B7" s="98" t="s">
        <v>2</v>
      </c>
      <c r="C7" s="5" t="s">
        <v>3</v>
      </c>
      <c r="D7" s="5" t="s">
        <v>4</v>
      </c>
      <c r="E7" s="81" t="s">
        <v>4</v>
      </c>
      <c r="F7" s="29" t="s">
        <v>67</v>
      </c>
      <c r="G7" s="81" t="s">
        <v>73</v>
      </c>
      <c r="H7" s="92" t="s">
        <v>77</v>
      </c>
      <c r="I7" s="92" t="s">
        <v>78</v>
      </c>
      <c r="J7" s="86" t="s">
        <v>67</v>
      </c>
      <c r="K7" s="80" t="s">
        <v>72</v>
      </c>
      <c r="L7" s="106" t="s">
        <v>5</v>
      </c>
      <c r="M7" s="111" t="s">
        <v>6</v>
      </c>
      <c r="N7" s="106" t="s">
        <v>68</v>
      </c>
      <c r="O7" s="106" t="s">
        <v>7</v>
      </c>
    </row>
    <row r="8" spans="1:15" s="6" customFormat="1" ht="9.75" customHeight="1">
      <c r="A8" s="99"/>
      <c r="B8" s="110"/>
      <c r="C8" s="8" t="s">
        <v>8</v>
      </c>
      <c r="D8" s="8" t="s">
        <v>9</v>
      </c>
      <c r="E8" s="82" t="s">
        <v>76</v>
      </c>
      <c r="F8" s="30" t="s">
        <v>9</v>
      </c>
      <c r="G8" s="82" t="s">
        <v>70</v>
      </c>
      <c r="H8" s="82" t="s">
        <v>74</v>
      </c>
      <c r="I8" s="91" t="s">
        <v>75</v>
      </c>
      <c r="J8" s="90" t="s">
        <v>79</v>
      </c>
      <c r="K8" s="87" t="s">
        <v>69</v>
      </c>
      <c r="L8" s="106"/>
      <c r="M8" s="112"/>
      <c r="N8" s="106"/>
      <c r="O8" s="106"/>
    </row>
    <row r="9" spans="1:15" ht="13.5" customHeight="1">
      <c r="A9" s="9">
        <v>1</v>
      </c>
      <c r="B9" s="7" t="s">
        <v>10</v>
      </c>
      <c r="C9" s="32"/>
      <c r="D9" s="32"/>
      <c r="E9" s="57">
        <f>D9*550</f>
        <v>0</v>
      </c>
      <c r="F9" s="58"/>
      <c r="G9" s="59">
        <v>3102</v>
      </c>
      <c r="H9" s="93">
        <f>IF(G9&lt;F9,G9,F9)*200</f>
        <v>0</v>
      </c>
      <c r="I9" s="60">
        <f>IF(F9-G9&lt;0,0,F9-G9)*500</f>
        <v>0</v>
      </c>
      <c r="J9" s="60">
        <f>H9+I9</f>
        <v>0</v>
      </c>
      <c r="K9" s="85">
        <f>E9+J9</f>
        <v>0</v>
      </c>
      <c r="L9" s="34"/>
      <c r="M9" s="34"/>
      <c r="N9" s="34"/>
      <c r="O9" s="61"/>
    </row>
    <row r="10" spans="1:15" ht="13.5">
      <c r="A10" s="9">
        <f>A9+1</f>
        <v>2</v>
      </c>
      <c r="B10" s="7" t="s">
        <v>11</v>
      </c>
      <c r="C10" s="32"/>
      <c r="D10" s="32"/>
      <c r="E10" s="57">
        <f aca="true" t="shared" si="0" ref="E10:E58">D10*550</f>
        <v>0</v>
      </c>
      <c r="F10" s="58"/>
      <c r="G10" s="59">
        <v>562</v>
      </c>
      <c r="H10" s="93">
        <f aca="true" t="shared" si="1" ref="H10:H55">IF(G10&lt;F10,G10,F10)*200</f>
        <v>0</v>
      </c>
      <c r="I10" s="60">
        <f aca="true" t="shared" si="2" ref="I10:I55">IF(F10-G10&lt;0,0,F10-G10)*500</f>
        <v>0</v>
      </c>
      <c r="J10" s="60">
        <f aca="true" t="shared" si="3" ref="J10:J58">H10+I10</f>
        <v>0</v>
      </c>
      <c r="K10" s="85">
        <f aca="true" t="shared" si="4" ref="K10:K58">E10+J10</f>
        <v>0</v>
      </c>
      <c r="L10" s="34"/>
      <c r="M10" s="34"/>
      <c r="N10" s="34"/>
      <c r="O10" s="61"/>
    </row>
    <row r="11" spans="1:15" ht="13.5">
      <c r="A11" s="9">
        <f aca="true" t="shared" si="5" ref="A11:A54">A10+1</f>
        <v>3</v>
      </c>
      <c r="B11" s="7" t="s">
        <v>12</v>
      </c>
      <c r="C11" s="32"/>
      <c r="D11" s="32"/>
      <c r="E11" s="57">
        <f t="shared" si="0"/>
        <v>0</v>
      </c>
      <c r="F11" s="58"/>
      <c r="G11" s="59">
        <v>810</v>
      </c>
      <c r="H11" s="93">
        <f t="shared" si="1"/>
        <v>0</v>
      </c>
      <c r="I11" s="60">
        <f t="shared" si="2"/>
        <v>0</v>
      </c>
      <c r="J11" s="60">
        <f t="shared" si="3"/>
        <v>0</v>
      </c>
      <c r="K11" s="85">
        <f t="shared" si="4"/>
        <v>0</v>
      </c>
      <c r="L11" s="34"/>
      <c r="M11" s="34"/>
      <c r="N11" s="34"/>
      <c r="O11" s="61"/>
    </row>
    <row r="12" spans="1:15" ht="13.5">
      <c r="A12" s="9">
        <f t="shared" si="5"/>
        <v>4</v>
      </c>
      <c r="B12" s="7" t="s">
        <v>13</v>
      </c>
      <c r="C12" s="32"/>
      <c r="D12" s="32"/>
      <c r="E12" s="57">
        <f t="shared" si="0"/>
        <v>0</v>
      </c>
      <c r="F12" s="58"/>
      <c r="G12" s="59">
        <v>843</v>
      </c>
      <c r="H12" s="93">
        <f t="shared" si="1"/>
        <v>0</v>
      </c>
      <c r="I12" s="60">
        <f t="shared" si="2"/>
        <v>0</v>
      </c>
      <c r="J12" s="60">
        <f t="shared" si="3"/>
        <v>0</v>
      </c>
      <c r="K12" s="85">
        <f t="shared" si="4"/>
        <v>0</v>
      </c>
      <c r="L12" s="34"/>
      <c r="M12" s="34"/>
      <c r="N12" s="34"/>
      <c r="O12" s="61"/>
    </row>
    <row r="13" spans="1:15" ht="13.5">
      <c r="A13" s="9">
        <f t="shared" si="5"/>
        <v>5</v>
      </c>
      <c r="B13" s="7" t="s">
        <v>14</v>
      </c>
      <c r="C13" s="32"/>
      <c r="D13" s="32"/>
      <c r="E13" s="57">
        <f t="shared" si="0"/>
        <v>0</v>
      </c>
      <c r="F13" s="58"/>
      <c r="G13" s="59">
        <v>540</v>
      </c>
      <c r="H13" s="93">
        <f t="shared" si="1"/>
        <v>0</v>
      </c>
      <c r="I13" s="60">
        <f t="shared" si="2"/>
        <v>0</v>
      </c>
      <c r="J13" s="60">
        <f t="shared" si="3"/>
        <v>0</v>
      </c>
      <c r="K13" s="85">
        <f t="shared" si="4"/>
        <v>0</v>
      </c>
      <c r="L13" s="34"/>
      <c r="M13" s="34"/>
      <c r="N13" s="34"/>
      <c r="O13" s="61"/>
    </row>
    <row r="14" spans="1:15" ht="13.5">
      <c r="A14" s="9">
        <f t="shared" si="5"/>
        <v>6</v>
      </c>
      <c r="B14" s="7" t="s">
        <v>15</v>
      </c>
      <c r="C14" s="32"/>
      <c r="D14" s="32"/>
      <c r="E14" s="57">
        <f t="shared" si="0"/>
        <v>0</v>
      </c>
      <c r="F14" s="58"/>
      <c r="G14" s="59">
        <v>350</v>
      </c>
      <c r="H14" s="93">
        <f t="shared" si="1"/>
        <v>0</v>
      </c>
      <c r="I14" s="60">
        <f t="shared" si="2"/>
        <v>0</v>
      </c>
      <c r="J14" s="60">
        <f t="shared" si="3"/>
        <v>0</v>
      </c>
      <c r="K14" s="85">
        <f t="shared" si="4"/>
        <v>0</v>
      </c>
      <c r="L14" s="34"/>
      <c r="M14" s="34"/>
      <c r="N14" s="34"/>
      <c r="O14" s="61"/>
    </row>
    <row r="15" spans="1:15" ht="13.5">
      <c r="A15" s="9">
        <f t="shared" si="5"/>
        <v>7</v>
      </c>
      <c r="B15" s="7" t="s">
        <v>16</v>
      </c>
      <c r="C15" s="32"/>
      <c r="D15" s="32"/>
      <c r="E15" s="57">
        <f t="shared" si="0"/>
        <v>0</v>
      </c>
      <c r="F15" s="58"/>
      <c r="G15" s="59">
        <v>910</v>
      </c>
      <c r="H15" s="93">
        <f t="shared" si="1"/>
        <v>0</v>
      </c>
      <c r="I15" s="60">
        <f t="shared" si="2"/>
        <v>0</v>
      </c>
      <c r="J15" s="60">
        <f t="shared" si="3"/>
        <v>0</v>
      </c>
      <c r="K15" s="85">
        <f t="shared" si="4"/>
        <v>0</v>
      </c>
      <c r="L15" s="34"/>
      <c r="M15" s="34"/>
      <c r="N15" s="34"/>
      <c r="O15" s="61"/>
    </row>
    <row r="16" spans="1:15" ht="13.5">
      <c r="A16" s="9">
        <f t="shared" si="5"/>
        <v>8</v>
      </c>
      <c r="B16" s="7" t="s">
        <v>17</v>
      </c>
      <c r="C16" s="32"/>
      <c r="D16" s="32"/>
      <c r="E16" s="57">
        <f t="shared" si="0"/>
        <v>0</v>
      </c>
      <c r="F16" s="58"/>
      <c r="G16" s="59">
        <v>918</v>
      </c>
      <c r="H16" s="93">
        <f t="shared" si="1"/>
        <v>0</v>
      </c>
      <c r="I16" s="60">
        <f t="shared" si="2"/>
        <v>0</v>
      </c>
      <c r="J16" s="60">
        <f t="shared" si="3"/>
        <v>0</v>
      </c>
      <c r="K16" s="85">
        <f t="shared" si="4"/>
        <v>0</v>
      </c>
      <c r="L16" s="34"/>
      <c r="M16" s="34"/>
      <c r="N16" s="34"/>
      <c r="O16" s="61"/>
    </row>
    <row r="17" spans="1:15" ht="13.5">
      <c r="A17" s="9">
        <f t="shared" si="5"/>
        <v>9</v>
      </c>
      <c r="B17" s="7" t="s">
        <v>18</v>
      </c>
      <c r="C17" s="32"/>
      <c r="D17" s="32"/>
      <c r="E17" s="57">
        <f t="shared" si="0"/>
        <v>0</v>
      </c>
      <c r="F17" s="58"/>
      <c r="G17" s="59">
        <v>1800</v>
      </c>
      <c r="H17" s="93">
        <f t="shared" si="1"/>
        <v>0</v>
      </c>
      <c r="I17" s="60">
        <f t="shared" si="2"/>
        <v>0</v>
      </c>
      <c r="J17" s="60">
        <f t="shared" si="3"/>
        <v>0</v>
      </c>
      <c r="K17" s="85">
        <f t="shared" si="4"/>
        <v>0</v>
      </c>
      <c r="L17" s="34"/>
      <c r="M17" s="34"/>
      <c r="N17" s="34"/>
      <c r="O17" s="61"/>
    </row>
    <row r="18" spans="1:15" ht="13.5">
      <c r="A18" s="9">
        <f t="shared" si="5"/>
        <v>10</v>
      </c>
      <c r="B18" s="7" t="s">
        <v>19</v>
      </c>
      <c r="C18" s="32"/>
      <c r="D18" s="32"/>
      <c r="E18" s="57">
        <f t="shared" si="0"/>
        <v>0</v>
      </c>
      <c r="F18" s="58"/>
      <c r="G18" s="59">
        <v>1454</v>
      </c>
      <c r="H18" s="93">
        <f t="shared" si="1"/>
        <v>0</v>
      </c>
      <c r="I18" s="60">
        <f t="shared" si="2"/>
        <v>0</v>
      </c>
      <c r="J18" s="60">
        <f t="shared" si="3"/>
        <v>0</v>
      </c>
      <c r="K18" s="85">
        <f t="shared" si="4"/>
        <v>0</v>
      </c>
      <c r="L18" s="34"/>
      <c r="M18" s="34"/>
      <c r="N18" s="34"/>
      <c r="O18" s="61"/>
    </row>
    <row r="19" spans="1:15" ht="13.5">
      <c r="A19" s="9">
        <f t="shared" si="5"/>
        <v>11</v>
      </c>
      <c r="B19" s="7" t="s">
        <v>20</v>
      </c>
      <c r="C19" s="32"/>
      <c r="D19" s="32"/>
      <c r="E19" s="57">
        <f t="shared" si="0"/>
        <v>0</v>
      </c>
      <c r="F19" s="58"/>
      <c r="G19" s="59">
        <v>1911</v>
      </c>
      <c r="H19" s="93">
        <f t="shared" si="1"/>
        <v>0</v>
      </c>
      <c r="I19" s="60">
        <f t="shared" si="2"/>
        <v>0</v>
      </c>
      <c r="J19" s="60">
        <f t="shared" si="3"/>
        <v>0</v>
      </c>
      <c r="K19" s="85">
        <f t="shared" si="4"/>
        <v>0</v>
      </c>
      <c r="L19" s="34"/>
      <c r="M19" s="34"/>
      <c r="N19" s="34"/>
      <c r="O19" s="61"/>
    </row>
    <row r="20" spans="1:15" ht="13.5">
      <c r="A20" s="9">
        <f t="shared" si="5"/>
        <v>12</v>
      </c>
      <c r="B20" s="7" t="s">
        <v>21</v>
      </c>
      <c r="C20" s="32"/>
      <c r="D20" s="32"/>
      <c r="E20" s="57">
        <f t="shared" si="0"/>
        <v>0</v>
      </c>
      <c r="F20" s="58"/>
      <c r="G20" s="59">
        <v>2007</v>
      </c>
      <c r="H20" s="93">
        <f t="shared" si="1"/>
        <v>0</v>
      </c>
      <c r="I20" s="60">
        <f t="shared" si="2"/>
        <v>0</v>
      </c>
      <c r="J20" s="60">
        <f t="shared" si="3"/>
        <v>0</v>
      </c>
      <c r="K20" s="85">
        <f t="shared" si="4"/>
        <v>0</v>
      </c>
      <c r="L20" s="34"/>
      <c r="M20" s="34"/>
      <c r="N20" s="34"/>
      <c r="O20" s="61"/>
    </row>
    <row r="21" spans="1:15" ht="13.5">
      <c r="A21" s="9">
        <f t="shared" si="5"/>
        <v>13</v>
      </c>
      <c r="B21" s="7" t="s">
        <v>22</v>
      </c>
      <c r="C21" s="32"/>
      <c r="D21" s="32"/>
      <c r="E21" s="57">
        <f t="shared" si="0"/>
        <v>0</v>
      </c>
      <c r="F21" s="58"/>
      <c r="G21" s="59">
        <v>5768</v>
      </c>
      <c r="H21" s="93">
        <f t="shared" si="1"/>
        <v>0</v>
      </c>
      <c r="I21" s="60">
        <f t="shared" si="2"/>
        <v>0</v>
      </c>
      <c r="J21" s="60">
        <f t="shared" si="3"/>
        <v>0</v>
      </c>
      <c r="K21" s="85">
        <f t="shared" si="4"/>
        <v>0</v>
      </c>
      <c r="L21" s="34"/>
      <c r="M21" s="34"/>
      <c r="N21" s="34"/>
      <c r="O21" s="61"/>
    </row>
    <row r="22" spans="1:15" ht="13.5">
      <c r="A22" s="9">
        <f t="shared" si="5"/>
        <v>14</v>
      </c>
      <c r="B22" s="7" t="s">
        <v>23</v>
      </c>
      <c r="C22" s="32"/>
      <c r="D22" s="32"/>
      <c r="E22" s="57">
        <f t="shared" si="0"/>
        <v>0</v>
      </c>
      <c r="F22" s="58"/>
      <c r="G22" s="59">
        <v>3410</v>
      </c>
      <c r="H22" s="93">
        <f t="shared" si="1"/>
        <v>0</v>
      </c>
      <c r="I22" s="60">
        <f t="shared" si="2"/>
        <v>0</v>
      </c>
      <c r="J22" s="60">
        <f t="shared" si="3"/>
        <v>0</v>
      </c>
      <c r="K22" s="85">
        <f t="shared" si="4"/>
        <v>0</v>
      </c>
      <c r="L22" s="34"/>
      <c r="M22" s="34"/>
      <c r="N22" s="34"/>
      <c r="O22" s="61"/>
    </row>
    <row r="23" spans="1:15" ht="13.5">
      <c r="A23" s="9">
        <f t="shared" si="5"/>
        <v>15</v>
      </c>
      <c r="B23" s="7" t="s">
        <v>24</v>
      </c>
      <c r="C23" s="32"/>
      <c r="D23" s="32"/>
      <c r="E23" s="57">
        <f t="shared" si="0"/>
        <v>0</v>
      </c>
      <c r="F23" s="58"/>
      <c r="G23" s="59">
        <v>390</v>
      </c>
      <c r="H23" s="93">
        <f t="shared" si="1"/>
        <v>0</v>
      </c>
      <c r="I23" s="60">
        <f t="shared" si="2"/>
        <v>0</v>
      </c>
      <c r="J23" s="60">
        <f t="shared" si="3"/>
        <v>0</v>
      </c>
      <c r="K23" s="85">
        <f t="shared" si="4"/>
        <v>0</v>
      </c>
      <c r="L23" s="34"/>
      <c r="M23" s="34"/>
      <c r="N23" s="34"/>
      <c r="O23" s="61"/>
    </row>
    <row r="24" spans="1:15" ht="13.5">
      <c r="A24" s="9">
        <f t="shared" si="5"/>
        <v>16</v>
      </c>
      <c r="B24" s="7" t="s">
        <v>25</v>
      </c>
      <c r="C24" s="32"/>
      <c r="D24" s="32"/>
      <c r="E24" s="57">
        <f t="shared" si="0"/>
        <v>0</v>
      </c>
      <c r="F24" s="58"/>
      <c r="G24" s="59">
        <v>899</v>
      </c>
      <c r="H24" s="93">
        <f t="shared" si="1"/>
        <v>0</v>
      </c>
      <c r="I24" s="60">
        <f t="shared" si="2"/>
        <v>0</v>
      </c>
      <c r="J24" s="60">
        <f t="shared" si="3"/>
        <v>0</v>
      </c>
      <c r="K24" s="85">
        <f t="shared" si="4"/>
        <v>0</v>
      </c>
      <c r="L24" s="34"/>
      <c r="M24" s="34"/>
      <c r="N24" s="34"/>
      <c r="O24" s="61"/>
    </row>
    <row r="25" spans="1:15" ht="13.5">
      <c r="A25" s="9">
        <f t="shared" si="5"/>
        <v>17</v>
      </c>
      <c r="B25" s="7" t="s">
        <v>26</v>
      </c>
      <c r="C25" s="32"/>
      <c r="D25" s="32"/>
      <c r="E25" s="57">
        <f t="shared" si="0"/>
        <v>0</v>
      </c>
      <c r="F25" s="58"/>
      <c r="G25" s="59">
        <v>1211</v>
      </c>
      <c r="H25" s="93">
        <f t="shared" si="1"/>
        <v>0</v>
      </c>
      <c r="I25" s="60">
        <f t="shared" si="2"/>
        <v>0</v>
      </c>
      <c r="J25" s="60">
        <f t="shared" si="3"/>
        <v>0</v>
      </c>
      <c r="K25" s="85">
        <f t="shared" si="4"/>
        <v>0</v>
      </c>
      <c r="L25" s="34"/>
      <c r="M25" s="34"/>
      <c r="N25" s="34"/>
      <c r="O25" s="61"/>
    </row>
    <row r="26" spans="1:15" ht="13.5">
      <c r="A26" s="9">
        <f t="shared" si="5"/>
        <v>18</v>
      </c>
      <c r="B26" s="7" t="s">
        <v>27</v>
      </c>
      <c r="C26" s="32"/>
      <c r="D26" s="32"/>
      <c r="E26" s="57">
        <f t="shared" si="0"/>
        <v>0</v>
      </c>
      <c r="F26" s="58"/>
      <c r="G26" s="59">
        <v>647</v>
      </c>
      <c r="H26" s="93">
        <f t="shared" si="1"/>
        <v>0</v>
      </c>
      <c r="I26" s="60">
        <f t="shared" si="2"/>
        <v>0</v>
      </c>
      <c r="J26" s="60">
        <f t="shared" si="3"/>
        <v>0</v>
      </c>
      <c r="K26" s="85">
        <f t="shared" si="4"/>
        <v>0</v>
      </c>
      <c r="L26" s="34"/>
      <c r="M26" s="34"/>
      <c r="N26" s="34"/>
      <c r="O26" s="61"/>
    </row>
    <row r="27" spans="1:15" ht="13.5">
      <c r="A27" s="9">
        <f t="shared" si="5"/>
        <v>19</v>
      </c>
      <c r="B27" s="7" t="s">
        <v>28</v>
      </c>
      <c r="C27" s="32"/>
      <c r="D27" s="32"/>
      <c r="E27" s="57">
        <f t="shared" si="0"/>
        <v>0</v>
      </c>
      <c r="F27" s="58"/>
      <c r="G27" s="59">
        <v>435</v>
      </c>
      <c r="H27" s="93">
        <f t="shared" si="1"/>
        <v>0</v>
      </c>
      <c r="I27" s="60">
        <f t="shared" si="2"/>
        <v>0</v>
      </c>
      <c r="J27" s="60">
        <f t="shared" si="3"/>
        <v>0</v>
      </c>
      <c r="K27" s="85">
        <f t="shared" si="4"/>
        <v>0</v>
      </c>
      <c r="L27" s="34"/>
      <c r="M27" s="34"/>
      <c r="N27" s="34"/>
      <c r="O27" s="61"/>
    </row>
    <row r="28" spans="1:15" ht="13.5">
      <c r="A28" s="9">
        <f t="shared" si="5"/>
        <v>20</v>
      </c>
      <c r="B28" s="7" t="s">
        <v>29</v>
      </c>
      <c r="C28" s="32"/>
      <c r="D28" s="32"/>
      <c r="E28" s="57">
        <f t="shared" si="0"/>
        <v>0</v>
      </c>
      <c r="F28" s="58"/>
      <c r="G28" s="59">
        <v>380</v>
      </c>
      <c r="H28" s="93">
        <f t="shared" si="1"/>
        <v>0</v>
      </c>
      <c r="I28" s="60">
        <f t="shared" si="2"/>
        <v>0</v>
      </c>
      <c r="J28" s="60">
        <f t="shared" si="3"/>
        <v>0</v>
      </c>
      <c r="K28" s="85">
        <f t="shared" si="4"/>
        <v>0</v>
      </c>
      <c r="L28" s="34"/>
      <c r="M28" s="34"/>
      <c r="N28" s="34"/>
      <c r="O28" s="61"/>
    </row>
    <row r="29" spans="1:15" ht="13.5">
      <c r="A29" s="9">
        <f t="shared" si="5"/>
        <v>21</v>
      </c>
      <c r="B29" s="7" t="s">
        <v>30</v>
      </c>
      <c r="C29" s="32"/>
      <c r="D29" s="32"/>
      <c r="E29" s="57">
        <f t="shared" si="0"/>
        <v>0</v>
      </c>
      <c r="F29" s="58"/>
      <c r="G29" s="59">
        <v>1526</v>
      </c>
      <c r="H29" s="93">
        <f t="shared" si="1"/>
        <v>0</v>
      </c>
      <c r="I29" s="60">
        <f t="shared" si="2"/>
        <v>0</v>
      </c>
      <c r="J29" s="60">
        <f t="shared" si="3"/>
        <v>0</v>
      </c>
      <c r="K29" s="85">
        <f t="shared" si="4"/>
        <v>0</v>
      </c>
      <c r="L29" s="34"/>
      <c r="M29" s="34"/>
      <c r="N29" s="34"/>
      <c r="O29" s="61"/>
    </row>
    <row r="30" spans="1:15" ht="13.5">
      <c r="A30" s="9">
        <f t="shared" si="5"/>
        <v>22</v>
      </c>
      <c r="B30" s="7" t="s">
        <v>31</v>
      </c>
      <c r="C30" s="32"/>
      <c r="D30" s="32"/>
      <c r="E30" s="57">
        <f t="shared" si="0"/>
        <v>0</v>
      </c>
      <c r="F30" s="58"/>
      <c r="G30" s="59">
        <v>4105</v>
      </c>
      <c r="H30" s="93">
        <f t="shared" si="1"/>
        <v>0</v>
      </c>
      <c r="I30" s="60">
        <f t="shared" si="2"/>
        <v>0</v>
      </c>
      <c r="J30" s="60">
        <f t="shared" si="3"/>
        <v>0</v>
      </c>
      <c r="K30" s="85">
        <f t="shared" si="4"/>
        <v>0</v>
      </c>
      <c r="L30" s="34"/>
      <c r="M30" s="34"/>
      <c r="N30" s="34"/>
      <c r="O30" s="61"/>
    </row>
    <row r="31" spans="1:15" ht="13.5">
      <c r="A31" s="9">
        <f t="shared" si="5"/>
        <v>23</v>
      </c>
      <c r="B31" s="7" t="s">
        <v>32</v>
      </c>
      <c r="C31" s="32"/>
      <c r="D31" s="32"/>
      <c r="E31" s="57">
        <f t="shared" si="0"/>
        <v>0</v>
      </c>
      <c r="F31" s="58"/>
      <c r="G31" s="59">
        <v>665</v>
      </c>
      <c r="H31" s="93">
        <f t="shared" si="1"/>
        <v>0</v>
      </c>
      <c r="I31" s="60">
        <f t="shared" si="2"/>
        <v>0</v>
      </c>
      <c r="J31" s="60">
        <f t="shared" si="3"/>
        <v>0</v>
      </c>
      <c r="K31" s="85">
        <f t="shared" si="4"/>
        <v>0</v>
      </c>
      <c r="L31" s="34"/>
      <c r="M31" s="34"/>
      <c r="N31" s="34"/>
      <c r="O31" s="61"/>
    </row>
    <row r="32" spans="1:15" ht="13.5">
      <c r="A32" s="9">
        <f t="shared" si="5"/>
        <v>24</v>
      </c>
      <c r="B32" s="7" t="s">
        <v>33</v>
      </c>
      <c r="C32" s="32"/>
      <c r="D32" s="32"/>
      <c r="E32" s="57">
        <f t="shared" si="0"/>
        <v>0</v>
      </c>
      <c r="F32" s="58"/>
      <c r="G32" s="59">
        <v>1888</v>
      </c>
      <c r="H32" s="93">
        <f t="shared" si="1"/>
        <v>0</v>
      </c>
      <c r="I32" s="60">
        <f t="shared" si="2"/>
        <v>0</v>
      </c>
      <c r="J32" s="60">
        <f t="shared" si="3"/>
        <v>0</v>
      </c>
      <c r="K32" s="85">
        <f t="shared" si="4"/>
        <v>0</v>
      </c>
      <c r="L32" s="34"/>
      <c r="M32" s="34"/>
      <c r="N32" s="34"/>
      <c r="O32" s="61"/>
    </row>
    <row r="33" spans="1:15" ht="13.5">
      <c r="A33" s="9">
        <f t="shared" si="5"/>
        <v>25</v>
      </c>
      <c r="B33" s="7" t="s">
        <v>34</v>
      </c>
      <c r="C33" s="32"/>
      <c r="D33" s="32"/>
      <c r="E33" s="57">
        <f t="shared" si="0"/>
        <v>0</v>
      </c>
      <c r="F33" s="58"/>
      <c r="G33" s="59">
        <v>529</v>
      </c>
      <c r="H33" s="93">
        <f t="shared" si="1"/>
        <v>0</v>
      </c>
      <c r="I33" s="60">
        <f t="shared" si="2"/>
        <v>0</v>
      </c>
      <c r="J33" s="60">
        <f t="shared" si="3"/>
        <v>0</v>
      </c>
      <c r="K33" s="85">
        <f t="shared" si="4"/>
        <v>0</v>
      </c>
      <c r="L33" s="34"/>
      <c r="M33" s="34"/>
      <c r="N33" s="34"/>
      <c r="O33" s="61"/>
    </row>
    <row r="34" spans="1:15" ht="13.5">
      <c r="A34" s="9">
        <f t="shared" si="5"/>
        <v>26</v>
      </c>
      <c r="B34" s="7" t="s">
        <v>35</v>
      </c>
      <c r="C34" s="32"/>
      <c r="D34" s="32"/>
      <c r="E34" s="57">
        <f t="shared" si="0"/>
        <v>0</v>
      </c>
      <c r="F34" s="58"/>
      <c r="G34" s="59">
        <v>1046</v>
      </c>
      <c r="H34" s="93">
        <f t="shared" si="1"/>
        <v>0</v>
      </c>
      <c r="I34" s="60">
        <f t="shared" si="2"/>
        <v>0</v>
      </c>
      <c r="J34" s="60">
        <f t="shared" si="3"/>
        <v>0</v>
      </c>
      <c r="K34" s="85">
        <f t="shared" si="4"/>
        <v>0</v>
      </c>
      <c r="L34" s="34"/>
      <c r="M34" s="34"/>
      <c r="N34" s="34"/>
      <c r="O34" s="61"/>
    </row>
    <row r="35" spans="1:15" ht="13.5">
      <c r="A35" s="9">
        <f t="shared" si="5"/>
        <v>27</v>
      </c>
      <c r="B35" s="7" t="s">
        <v>36</v>
      </c>
      <c r="C35" s="32"/>
      <c r="D35" s="32"/>
      <c r="E35" s="57">
        <f t="shared" si="0"/>
        <v>0</v>
      </c>
      <c r="F35" s="58"/>
      <c r="G35" s="59">
        <v>3415</v>
      </c>
      <c r="H35" s="93">
        <f t="shared" si="1"/>
        <v>0</v>
      </c>
      <c r="I35" s="60">
        <f t="shared" si="2"/>
        <v>0</v>
      </c>
      <c r="J35" s="60">
        <f t="shared" si="3"/>
        <v>0</v>
      </c>
      <c r="K35" s="85">
        <f t="shared" si="4"/>
        <v>0</v>
      </c>
      <c r="L35" s="34"/>
      <c r="M35" s="34"/>
      <c r="N35" s="34"/>
      <c r="O35" s="61"/>
    </row>
    <row r="36" spans="1:15" ht="13.5">
      <c r="A36" s="9">
        <f t="shared" si="5"/>
        <v>28</v>
      </c>
      <c r="B36" s="7" t="s">
        <v>37</v>
      </c>
      <c r="C36" s="32"/>
      <c r="D36" s="32"/>
      <c r="E36" s="57">
        <f t="shared" si="0"/>
        <v>0</v>
      </c>
      <c r="F36" s="58"/>
      <c r="G36" s="59">
        <v>2286</v>
      </c>
      <c r="H36" s="93">
        <f t="shared" si="1"/>
        <v>0</v>
      </c>
      <c r="I36" s="60">
        <f t="shared" si="2"/>
        <v>0</v>
      </c>
      <c r="J36" s="60">
        <f t="shared" si="3"/>
        <v>0</v>
      </c>
      <c r="K36" s="85">
        <f t="shared" si="4"/>
        <v>0</v>
      </c>
      <c r="L36" s="34"/>
      <c r="M36" s="34"/>
      <c r="N36" s="34"/>
      <c r="O36" s="61"/>
    </row>
    <row r="37" spans="1:15" ht="13.5">
      <c r="A37" s="9">
        <f t="shared" si="5"/>
        <v>29</v>
      </c>
      <c r="B37" s="7" t="s">
        <v>38</v>
      </c>
      <c r="C37" s="32"/>
      <c r="D37" s="32"/>
      <c r="E37" s="57">
        <f t="shared" si="0"/>
        <v>0</v>
      </c>
      <c r="F37" s="58"/>
      <c r="G37" s="59">
        <v>514</v>
      </c>
      <c r="H37" s="93">
        <f t="shared" si="1"/>
        <v>0</v>
      </c>
      <c r="I37" s="60">
        <f t="shared" si="2"/>
        <v>0</v>
      </c>
      <c r="J37" s="60">
        <f t="shared" si="3"/>
        <v>0</v>
      </c>
      <c r="K37" s="85">
        <f t="shared" si="4"/>
        <v>0</v>
      </c>
      <c r="L37" s="34"/>
      <c r="M37" s="34"/>
      <c r="N37" s="34"/>
      <c r="O37" s="61"/>
    </row>
    <row r="38" spans="1:15" ht="13.5">
      <c r="A38" s="9">
        <f t="shared" si="5"/>
        <v>30</v>
      </c>
      <c r="B38" s="7" t="s">
        <v>39</v>
      </c>
      <c r="C38" s="32"/>
      <c r="D38" s="32"/>
      <c r="E38" s="57">
        <f t="shared" si="0"/>
        <v>0</v>
      </c>
      <c r="F38" s="58"/>
      <c r="G38" s="59">
        <v>508</v>
      </c>
      <c r="H38" s="93">
        <f t="shared" si="1"/>
        <v>0</v>
      </c>
      <c r="I38" s="60">
        <f t="shared" si="2"/>
        <v>0</v>
      </c>
      <c r="J38" s="60">
        <f t="shared" si="3"/>
        <v>0</v>
      </c>
      <c r="K38" s="85">
        <f t="shared" si="4"/>
        <v>0</v>
      </c>
      <c r="L38" s="34"/>
      <c r="M38" s="34"/>
      <c r="N38" s="34"/>
      <c r="O38" s="61"/>
    </row>
    <row r="39" spans="1:15" ht="13.5">
      <c r="A39" s="9">
        <f t="shared" si="5"/>
        <v>31</v>
      </c>
      <c r="B39" s="7" t="s">
        <v>40</v>
      </c>
      <c r="C39" s="32"/>
      <c r="D39" s="32"/>
      <c r="E39" s="57">
        <f t="shared" si="0"/>
        <v>0</v>
      </c>
      <c r="F39" s="58"/>
      <c r="G39" s="59">
        <v>405</v>
      </c>
      <c r="H39" s="93">
        <f t="shared" si="1"/>
        <v>0</v>
      </c>
      <c r="I39" s="60">
        <f t="shared" si="2"/>
        <v>0</v>
      </c>
      <c r="J39" s="60">
        <f t="shared" si="3"/>
        <v>0</v>
      </c>
      <c r="K39" s="85">
        <f t="shared" si="4"/>
        <v>0</v>
      </c>
      <c r="L39" s="34"/>
      <c r="M39" s="34"/>
      <c r="N39" s="34"/>
      <c r="O39" s="61"/>
    </row>
    <row r="40" spans="1:15" ht="13.5">
      <c r="A40" s="9">
        <f t="shared" si="5"/>
        <v>32</v>
      </c>
      <c r="B40" s="7" t="s">
        <v>41</v>
      </c>
      <c r="C40" s="32"/>
      <c r="D40" s="32"/>
      <c r="E40" s="57">
        <f t="shared" si="0"/>
        <v>0</v>
      </c>
      <c r="F40" s="58"/>
      <c r="G40" s="59">
        <v>340</v>
      </c>
      <c r="H40" s="93">
        <f t="shared" si="1"/>
        <v>0</v>
      </c>
      <c r="I40" s="60">
        <f t="shared" si="2"/>
        <v>0</v>
      </c>
      <c r="J40" s="60">
        <f t="shared" si="3"/>
        <v>0</v>
      </c>
      <c r="K40" s="85">
        <f t="shared" si="4"/>
        <v>0</v>
      </c>
      <c r="L40" s="34"/>
      <c r="M40" s="34"/>
      <c r="N40" s="34"/>
      <c r="O40" s="61"/>
    </row>
    <row r="41" spans="1:15" ht="13.5">
      <c r="A41" s="9">
        <f t="shared" si="5"/>
        <v>33</v>
      </c>
      <c r="B41" s="7" t="s">
        <v>42</v>
      </c>
      <c r="C41" s="32"/>
      <c r="D41" s="32"/>
      <c r="E41" s="57">
        <f t="shared" si="0"/>
        <v>0</v>
      </c>
      <c r="F41" s="58"/>
      <c r="G41" s="59">
        <v>507</v>
      </c>
      <c r="H41" s="93">
        <f t="shared" si="1"/>
        <v>0</v>
      </c>
      <c r="I41" s="60">
        <f t="shared" si="2"/>
        <v>0</v>
      </c>
      <c r="J41" s="60">
        <f t="shared" si="3"/>
        <v>0</v>
      </c>
      <c r="K41" s="85">
        <f t="shared" si="4"/>
        <v>0</v>
      </c>
      <c r="L41" s="34"/>
      <c r="M41" s="34"/>
      <c r="N41" s="34"/>
      <c r="O41" s="61"/>
    </row>
    <row r="42" spans="1:15" ht="13.5">
      <c r="A42" s="9">
        <f t="shared" si="5"/>
        <v>34</v>
      </c>
      <c r="B42" s="7" t="s">
        <v>43</v>
      </c>
      <c r="C42" s="32"/>
      <c r="D42" s="32"/>
      <c r="E42" s="57">
        <f t="shared" si="0"/>
        <v>0</v>
      </c>
      <c r="F42" s="58"/>
      <c r="G42" s="59">
        <v>1130</v>
      </c>
      <c r="H42" s="93">
        <f t="shared" si="1"/>
        <v>0</v>
      </c>
      <c r="I42" s="60">
        <f t="shared" si="2"/>
        <v>0</v>
      </c>
      <c r="J42" s="60">
        <f t="shared" si="3"/>
        <v>0</v>
      </c>
      <c r="K42" s="85">
        <f t="shared" si="4"/>
        <v>0</v>
      </c>
      <c r="L42" s="34"/>
      <c r="M42" s="34"/>
      <c r="N42" s="34"/>
      <c r="O42" s="61"/>
    </row>
    <row r="43" spans="1:15" ht="13.5">
      <c r="A43" s="9">
        <f t="shared" si="5"/>
        <v>35</v>
      </c>
      <c r="B43" s="7" t="s">
        <v>44</v>
      </c>
      <c r="C43" s="32"/>
      <c r="D43" s="32"/>
      <c r="E43" s="57">
        <f t="shared" si="0"/>
        <v>0</v>
      </c>
      <c r="F43" s="58"/>
      <c r="G43" s="59">
        <v>633</v>
      </c>
      <c r="H43" s="93">
        <f t="shared" si="1"/>
        <v>0</v>
      </c>
      <c r="I43" s="60">
        <f t="shared" si="2"/>
        <v>0</v>
      </c>
      <c r="J43" s="60">
        <f t="shared" si="3"/>
        <v>0</v>
      </c>
      <c r="K43" s="85">
        <f t="shared" si="4"/>
        <v>0</v>
      </c>
      <c r="L43" s="34"/>
      <c r="M43" s="34"/>
      <c r="N43" s="34"/>
      <c r="O43" s="61"/>
    </row>
    <row r="44" spans="1:15" ht="13.5">
      <c r="A44" s="9">
        <f t="shared" si="5"/>
        <v>36</v>
      </c>
      <c r="B44" s="7" t="s">
        <v>45</v>
      </c>
      <c r="C44" s="32"/>
      <c r="D44" s="32"/>
      <c r="E44" s="57">
        <f t="shared" si="0"/>
        <v>0</v>
      </c>
      <c r="F44" s="58"/>
      <c r="G44" s="59">
        <v>410</v>
      </c>
      <c r="H44" s="93">
        <f t="shared" si="1"/>
        <v>0</v>
      </c>
      <c r="I44" s="60">
        <f t="shared" si="2"/>
        <v>0</v>
      </c>
      <c r="J44" s="60">
        <f t="shared" si="3"/>
        <v>0</v>
      </c>
      <c r="K44" s="85">
        <f t="shared" si="4"/>
        <v>0</v>
      </c>
      <c r="L44" s="34"/>
      <c r="M44" s="34"/>
      <c r="N44" s="34"/>
      <c r="O44" s="61"/>
    </row>
    <row r="45" spans="1:15" ht="13.5">
      <c r="A45" s="9">
        <f t="shared" si="5"/>
        <v>37</v>
      </c>
      <c r="B45" s="7" t="s">
        <v>46</v>
      </c>
      <c r="C45" s="32"/>
      <c r="D45" s="32"/>
      <c r="E45" s="57">
        <f t="shared" si="0"/>
        <v>0</v>
      </c>
      <c r="F45" s="58"/>
      <c r="G45" s="59">
        <v>337</v>
      </c>
      <c r="H45" s="93">
        <f t="shared" si="1"/>
        <v>0</v>
      </c>
      <c r="I45" s="60">
        <f t="shared" si="2"/>
        <v>0</v>
      </c>
      <c r="J45" s="60">
        <f t="shared" si="3"/>
        <v>0</v>
      </c>
      <c r="K45" s="85">
        <f t="shared" si="4"/>
        <v>0</v>
      </c>
      <c r="L45" s="34"/>
      <c r="M45" s="34"/>
      <c r="N45" s="34"/>
      <c r="O45" s="61"/>
    </row>
    <row r="46" spans="1:15" ht="13.5">
      <c r="A46" s="9">
        <f t="shared" si="5"/>
        <v>38</v>
      </c>
      <c r="B46" s="7" t="s">
        <v>47</v>
      </c>
      <c r="C46" s="32"/>
      <c r="D46" s="32"/>
      <c r="E46" s="57">
        <f t="shared" si="0"/>
        <v>0</v>
      </c>
      <c r="F46" s="58"/>
      <c r="G46" s="59">
        <v>491</v>
      </c>
      <c r="H46" s="93">
        <f t="shared" si="1"/>
        <v>0</v>
      </c>
      <c r="I46" s="60">
        <f t="shared" si="2"/>
        <v>0</v>
      </c>
      <c r="J46" s="60">
        <f t="shared" si="3"/>
        <v>0</v>
      </c>
      <c r="K46" s="85">
        <f t="shared" si="4"/>
        <v>0</v>
      </c>
      <c r="L46" s="34"/>
      <c r="M46" s="34"/>
      <c r="N46" s="34"/>
      <c r="O46" s="61"/>
    </row>
    <row r="47" spans="1:15" ht="13.5">
      <c r="A47" s="9">
        <f t="shared" si="5"/>
        <v>39</v>
      </c>
      <c r="B47" s="7" t="s">
        <v>48</v>
      </c>
      <c r="C47" s="32"/>
      <c r="D47" s="32"/>
      <c r="E47" s="57">
        <f t="shared" si="0"/>
        <v>0</v>
      </c>
      <c r="F47" s="58"/>
      <c r="G47" s="59">
        <v>408</v>
      </c>
      <c r="H47" s="93">
        <f t="shared" si="1"/>
        <v>0</v>
      </c>
      <c r="I47" s="60">
        <f t="shared" si="2"/>
        <v>0</v>
      </c>
      <c r="J47" s="60">
        <f t="shared" si="3"/>
        <v>0</v>
      </c>
      <c r="K47" s="85">
        <f t="shared" si="4"/>
        <v>0</v>
      </c>
      <c r="L47" s="34"/>
      <c r="M47" s="34"/>
      <c r="N47" s="34"/>
      <c r="O47" s="61"/>
    </row>
    <row r="48" spans="1:15" ht="13.5">
      <c r="A48" s="9">
        <f t="shared" si="5"/>
        <v>40</v>
      </c>
      <c r="B48" s="7" t="s">
        <v>49</v>
      </c>
      <c r="C48" s="32"/>
      <c r="D48" s="32"/>
      <c r="E48" s="57">
        <f t="shared" si="0"/>
        <v>0</v>
      </c>
      <c r="F48" s="58"/>
      <c r="G48" s="59">
        <v>1222</v>
      </c>
      <c r="H48" s="93">
        <f t="shared" si="1"/>
        <v>0</v>
      </c>
      <c r="I48" s="60">
        <f t="shared" si="2"/>
        <v>0</v>
      </c>
      <c r="J48" s="60">
        <f t="shared" si="3"/>
        <v>0</v>
      </c>
      <c r="K48" s="85">
        <f t="shared" si="4"/>
        <v>0</v>
      </c>
      <c r="L48" s="34"/>
      <c r="M48" s="34"/>
      <c r="N48" s="34"/>
      <c r="O48" s="61"/>
    </row>
    <row r="49" spans="1:15" ht="13.5">
      <c r="A49" s="9">
        <f t="shared" si="5"/>
        <v>41</v>
      </c>
      <c r="B49" s="7" t="s">
        <v>50</v>
      </c>
      <c r="C49" s="32"/>
      <c r="D49" s="32"/>
      <c r="E49" s="57">
        <f t="shared" si="0"/>
        <v>0</v>
      </c>
      <c r="F49" s="58"/>
      <c r="G49" s="59">
        <v>490</v>
      </c>
      <c r="H49" s="93">
        <f t="shared" si="1"/>
        <v>0</v>
      </c>
      <c r="I49" s="60">
        <f t="shared" si="2"/>
        <v>0</v>
      </c>
      <c r="J49" s="60">
        <f t="shared" si="3"/>
        <v>0</v>
      </c>
      <c r="K49" s="85">
        <f t="shared" si="4"/>
        <v>0</v>
      </c>
      <c r="L49" s="34"/>
      <c r="M49" s="34"/>
      <c r="N49" s="34"/>
      <c r="O49" s="61"/>
    </row>
    <row r="50" spans="1:15" ht="13.5">
      <c r="A50" s="9">
        <f t="shared" si="5"/>
        <v>42</v>
      </c>
      <c r="B50" s="7" t="s">
        <v>51</v>
      </c>
      <c r="C50" s="32"/>
      <c r="D50" s="32"/>
      <c r="E50" s="57">
        <f t="shared" si="0"/>
        <v>0</v>
      </c>
      <c r="F50" s="58"/>
      <c r="G50" s="59">
        <v>349</v>
      </c>
      <c r="H50" s="93">
        <f t="shared" si="1"/>
        <v>0</v>
      </c>
      <c r="I50" s="60">
        <f t="shared" si="2"/>
        <v>0</v>
      </c>
      <c r="J50" s="60">
        <f t="shared" si="3"/>
        <v>0</v>
      </c>
      <c r="K50" s="85">
        <f t="shared" si="4"/>
        <v>0</v>
      </c>
      <c r="L50" s="34"/>
      <c r="M50" s="34"/>
      <c r="N50" s="34"/>
      <c r="O50" s="61"/>
    </row>
    <row r="51" spans="1:15" ht="13.5">
      <c r="A51" s="9">
        <f t="shared" si="5"/>
        <v>43</v>
      </c>
      <c r="B51" s="7" t="s">
        <v>52</v>
      </c>
      <c r="C51" s="32"/>
      <c r="D51" s="32"/>
      <c r="E51" s="57">
        <f t="shared" si="0"/>
        <v>0</v>
      </c>
      <c r="F51" s="58"/>
      <c r="G51" s="59">
        <v>676</v>
      </c>
      <c r="H51" s="93">
        <f t="shared" si="1"/>
        <v>0</v>
      </c>
      <c r="I51" s="60">
        <f t="shared" si="2"/>
        <v>0</v>
      </c>
      <c r="J51" s="60">
        <f t="shared" si="3"/>
        <v>0</v>
      </c>
      <c r="K51" s="85">
        <f t="shared" si="4"/>
        <v>0</v>
      </c>
      <c r="L51" s="34"/>
      <c r="M51" s="34"/>
      <c r="N51" s="34"/>
      <c r="O51" s="61"/>
    </row>
    <row r="52" spans="1:15" ht="13.5">
      <c r="A52" s="9">
        <f t="shared" si="5"/>
        <v>44</v>
      </c>
      <c r="B52" s="7" t="s">
        <v>53</v>
      </c>
      <c r="C52" s="32"/>
      <c r="D52" s="32"/>
      <c r="E52" s="57">
        <f t="shared" si="0"/>
        <v>0</v>
      </c>
      <c r="F52" s="58"/>
      <c r="G52" s="59">
        <v>643</v>
      </c>
      <c r="H52" s="93">
        <f t="shared" si="1"/>
        <v>0</v>
      </c>
      <c r="I52" s="60">
        <f t="shared" si="2"/>
        <v>0</v>
      </c>
      <c r="J52" s="60">
        <f t="shared" si="3"/>
        <v>0</v>
      </c>
      <c r="K52" s="85">
        <f t="shared" si="4"/>
        <v>0</v>
      </c>
      <c r="L52" s="34"/>
      <c r="M52" s="34"/>
      <c r="N52" s="34"/>
      <c r="O52" s="61"/>
    </row>
    <row r="53" spans="1:15" ht="13.5">
      <c r="A53" s="9">
        <f t="shared" si="5"/>
        <v>45</v>
      </c>
      <c r="B53" s="7" t="s">
        <v>54</v>
      </c>
      <c r="C53" s="32"/>
      <c r="D53" s="32"/>
      <c r="E53" s="57">
        <f t="shared" si="0"/>
        <v>0</v>
      </c>
      <c r="F53" s="58"/>
      <c r="G53" s="59">
        <v>452</v>
      </c>
      <c r="H53" s="93">
        <f t="shared" si="1"/>
        <v>0</v>
      </c>
      <c r="I53" s="60">
        <f t="shared" si="2"/>
        <v>0</v>
      </c>
      <c r="J53" s="60">
        <f t="shared" si="3"/>
        <v>0</v>
      </c>
      <c r="K53" s="85">
        <f t="shared" si="4"/>
        <v>0</v>
      </c>
      <c r="L53" s="34"/>
      <c r="M53" s="34"/>
      <c r="N53" s="34"/>
      <c r="O53" s="61"/>
    </row>
    <row r="54" spans="1:15" ht="13.5">
      <c r="A54" s="9">
        <f t="shared" si="5"/>
        <v>46</v>
      </c>
      <c r="B54" s="7" t="s">
        <v>55</v>
      </c>
      <c r="C54" s="32"/>
      <c r="D54" s="32"/>
      <c r="E54" s="57">
        <f t="shared" si="0"/>
        <v>0</v>
      </c>
      <c r="F54" s="58"/>
      <c r="G54" s="59">
        <v>642</v>
      </c>
      <c r="H54" s="93">
        <f t="shared" si="1"/>
        <v>0</v>
      </c>
      <c r="I54" s="60">
        <f t="shared" si="2"/>
        <v>0</v>
      </c>
      <c r="J54" s="60">
        <f t="shared" si="3"/>
        <v>0</v>
      </c>
      <c r="K54" s="85">
        <f t="shared" si="4"/>
        <v>0</v>
      </c>
      <c r="L54" s="34"/>
      <c r="M54" s="34"/>
      <c r="N54" s="34"/>
      <c r="O54" s="61"/>
    </row>
    <row r="55" spans="1:15" ht="13.5">
      <c r="A55" s="9">
        <f>A54+1</f>
        <v>47</v>
      </c>
      <c r="B55" s="7" t="s">
        <v>56</v>
      </c>
      <c r="C55" s="32"/>
      <c r="D55" s="32"/>
      <c r="E55" s="57">
        <f t="shared" si="0"/>
        <v>0</v>
      </c>
      <c r="F55" s="58"/>
      <c r="G55" s="59">
        <v>946</v>
      </c>
      <c r="H55" s="93">
        <f t="shared" si="1"/>
        <v>0</v>
      </c>
      <c r="I55" s="60">
        <f t="shared" si="2"/>
        <v>0</v>
      </c>
      <c r="J55" s="60">
        <f t="shared" si="3"/>
        <v>0</v>
      </c>
      <c r="K55" s="85">
        <f t="shared" si="4"/>
        <v>0</v>
      </c>
      <c r="L55" s="34"/>
      <c r="M55" s="34"/>
      <c r="N55" s="34"/>
      <c r="O55" s="61"/>
    </row>
    <row r="56" spans="1:15" ht="13.5">
      <c r="A56" s="9">
        <f>A55+1</f>
        <v>48</v>
      </c>
      <c r="B56" s="10" t="s">
        <v>57</v>
      </c>
      <c r="C56" s="32"/>
      <c r="D56" s="32"/>
      <c r="E56" s="57">
        <f t="shared" si="0"/>
        <v>0</v>
      </c>
      <c r="F56" s="58"/>
      <c r="G56" s="62"/>
      <c r="H56" s="62"/>
      <c r="I56" s="60">
        <f>F56*500</f>
        <v>0</v>
      </c>
      <c r="J56" s="60">
        <f t="shared" si="3"/>
        <v>0</v>
      </c>
      <c r="K56" s="85">
        <f t="shared" si="4"/>
        <v>0</v>
      </c>
      <c r="L56" s="34"/>
      <c r="M56" s="34"/>
      <c r="N56" s="34"/>
      <c r="O56" s="61"/>
    </row>
    <row r="57" spans="1:15" ht="13.5">
      <c r="A57" s="9">
        <f>A56+1</f>
        <v>49</v>
      </c>
      <c r="B57" s="11" t="s">
        <v>58</v>
      </c>
      <c r="C57" s="32"/>
      <c r="D57" s="63"/>
      <c r="E57" s="57">
        <f t="shared" si="0"/>
        <v>0</v>
      </c>
      <c r="F57" s="58"/>
      <c r="G57" s="62"/>
      <c r="H57" s="62"/>
      <c r="I57" s="60">
        <f>F57*500</f>
        <v>0</v>
      </c>
      <c r="J57" s="60">
        <f t="shared" si="3"/>
        <v>0</v>
      </c>
      <c r="K57" s="85">
        <f t="shared" si="4"/>
        <v>0</v>
      </c>
      <c r="L57" s="34"/>
      <c r="M57" s="34"/>
      <c r="N57" s="34"/>
      <c r="O57" s="61"/>
    </row>
    <row r="58" spans="1:15" ht="14.25" thickBot="1">
      <c r="A58" s="12">
        <f>A57+1</f>
        <v>50</v>
      </c>
      <c r="B58" s="13" t="s">
        <v>59</v>
      </c>
      <c r="C58" s="33"/>
      <c r="D58" s="33"/>
      <c r="E58" s="57">
        <f t="shared" si="0"/>
        <v>0</v>
      </c>
      <c r="F58" s="64"/>
      <c r="G58" s="65"/>
      <c r="H58" s="65"/>
      <c r="I58" s="60">
        <f>F58*500</f>
        <v>0</v>
      </c>
      <c r="J58" s="60">
        <f t="shared" si="3"/>
        <v>0</v>
      </c>
      <c r="K58" s="85">
        <f t="shared" si="4"/>
        <v>0</v>
      </c>
      <c r="L58" s="35"/>
      <c r="M58" s="35"/>
      <c r="N58" s="35"/>
      <c r="O58" s="66"/>
    </row>
    <row r="59" spans="1:15" ht="13.5" customHeight="1" thickBot="1" thickTop="1">
      <c r="A59" s="107" t="s">
        <v>60</v>
      </c>
      <c r="B59" s="108"/>
      <c r="C59" s="83">
        <f aca="true" t="shared" si="6" ref="C59:K59">SUM(C9:C58)</f>
        <v>0</v>
      </c>
      <c r="D59" s="83">
        <f t="shared" si="6"/>
        <v>0</v>
      </c>
      <c r="E59" s="84">
        <f t="shared" si="6"/>
        <v>0</v>
      </c>
      <c r="F59" s="83">
        <f t="shared" si="6"/>
        <v>0</v>
      </c>
      <c r="G59" s="83">
        <f t="shared" si="6"/>
        <v>54910</v>
      </c>
      <c r="H59" s="84">
        <f>SUM(H9:H58)</f>
        <v>0</v>
      </c>
      <c r="I59" s="84">
        <f t="shared" si="6"/>
        <v>0</v>
      </c>
      <c r="J59" s="84">
        <f t="shared" si="6"/>
        <v>0</v>
      </c>
      <c r="K59" s="89">
        <f t="shared" si="6"/>
        <v>0</v>
      </c>
      <c r="L59" s="88"/>
      <c r="M59" s="88"/>
      <c r="N59" s="88"/>
      <c r="O59" s="88"/>
    </row>
  </sheetData>
  <sheetProtection sheet="1" selectLockedCells="1"/>
  <mergeCells count="8">
    <mergeCell ref="O7:O8"/>
    <mergeCell ref="A59:B59"/>
    <mergeCell ref="A1:C1"/>
    <mergeCell ref="A7:A8"/>
    <mergeCell ref="B7:B8"/>
    <mergeCell ref="L7:L8"/>
    <mergeCell ref="M7:M8"/>
    <mergeCell ref="N7:N8"/>
  </mergeCells>
  <printOptions horizontalCentered="1"/>
  <pageMargins left="0.1968503937007874" right="0.1968503937007874" top="0.3937007874015748" bottom="0.1968503937007874" header="0.1968503937007874" footer="0.31496062992125984"/>
  <pageSetup fitToHeight="1" fitToWidth="1" horizontalDpi="600" verticalDpi="600" orientation="landscape" paperSize="9" scale="73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2013-11-18T05:40:25Z</cp:lastPrinted>
  <dcterms:created xsi:type="dcterms:W3CDTF">2011-11-21T03:59:54Z</dcterms:created>
  <dcterms:modified xsi:type="dcterms:W3CDTF">2013-11-22T08:23:36Z</dcterms:modified>
  <cp:category/>
  <cp:version/>
  <cp:contentType/>
  <cp:contentStatus/>
</cp:coreProperties>
</file>